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90" windowHeight="11895" activeTab="0"/>
  </bookViews>
  <sheets>
    <sheet name="M15F" sheetId="1" r:id="rId1"/>
  </sheets>
  <definedNames/>
  <calcPr fullCalcOnLoad="1"/>
</workbook>
</file>

<file path=xl/sharedStrings.xml><?xml version="1.0" encoding="utf-8"?>
<sst xmlns="http://schemas.openxmlformats.org/spreadsheetml/2006/main" count="158" uniqueCount="34">
  <si>
    <t>1ère journée : 4 FEVRIER 2023</t>
  </si>
  <si>
    <t>Essai</t>
  </si>
  <si>
    <t>Trans</t>
  </si>
  <si>
    <t>Penal</t>
  </si>
  <si>
    <t>Drop</t>
  </si>
  <si>
    <t>Score</t>
  </si>
  <si>
    <t>2ème Journée : 18 FEVRIER 2023</t>
  </si>
  <si>
    <t>3ème journée : 15 AVRIL 2023</t>
  </si>
  <si>
    <t>Equipes</t>
  </si>
  <si>
    <t>Joué</t>
  </si>
  <si>
    <t>Nul</t>
  </si>
  <si>
    <t>Perdu</t>
  </si>
  <si>
    <t>CD 64 (1)</t>
  </si>
  <si>
    <t>CD47</t>
  </si>
  <si>
    <t>CD17</t>
  </si>
  <si>
    <t>CD40</t>
  </si>
  <si>
    <t>CD24</t>
  </si>
  <si>
    <t>CD16</t>
  </si>
  <si>
    <t>CD 33 (1)</t>
  </si>
  <si>
    <t>CD19</t>
  </si>
  <si>
    <t>CD 33 (2)</t>
  </si>
  <si>
    <t>CD 64(2)</t>
  </si>
  <si>
    <t>CD 79/86</t>
  </si>
  <si>
    <t>Gagné</t>
  </si>
  <si>
    <t>Car J</t>
  </si>
  <si>
    <t>Car R</t>
  </si>
  <si>
    <t>Ess P</t>
  </si>
  <si>
    <t>Ess C</t>
  </si>
  <si>
    <t>Points terrain</t>
  </si>
  <si>
    <t>Classement M15F</t>
  </si>
  <si>
    <t>TOURNOI NOUVELLE AQUITAINE M15 F  - 2022 / 2023</t>
  </si>
  <si>
    <t>CD 79/86 F</t>
  </si>
  <si>
    <t>Pénal</t>
  </si>
  <si>
    <t>CD87/19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</si>
</sst>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omic Sans MS"/>
      <family val="4"/>
    </font>
    <font>
      <sz val="8"/>
      <color indexed="8"/>
      <name val="Comic Sans MS"/>
      <family val="4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mic Sans MS"/>
      <family val="4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10"/>
      <name val="Comic Sans MS"/>
      <family val="4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omic Sans MS"/>
      <family val="4"/>
    </font>
    <font>
      <sz val="8"/>
      <color rgb="FF000000"/>
      <name val="Comic Sans MS"/>
      <family val="4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omic Sans MS"/>
      <family val="4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rgb="FFFF0000"/>
      <name val="Comic Sans MS"/>
      <family val="4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thick"/>
    </border>
    <border>
      <left style="thick"/>
      <right style="thick"/>
      <top style="thick"/>
      <bottom style="thick"/>
    </border>
    <border>
      <left style="double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5" fontId="56" fillId="34" borderId="11" xfId="0" applyNumberFormat="1" applyFont="1" applyFill="1" applyBorder="1" applyAlignment="1">
      <alignment horizontal="center" vertical="center" shrinkToFit="1"/>
    </xf>
    <xf numFmtId="0" fontId="56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shrinkToFit="1"/>
    </xf>
    <xf numFmtId="0" fontId="58" fillId="35" borderId="1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shrinkToFit="1"/>
    </xf>
    <xf numFmtId="0" fontId="58" fillId="3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 shrinkToFit="1"/>
    </xf>
    <xf numFmtId="0" fontId="58" fillId="37" borderId="1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8" fillId="38" borderId="11" xfId="0" applyFont="1" applyFill="1" applyBorder="1" applyAlignment="1">
      <alignment horizontal="center" vertical="center" shrinkToFit="1"/>
    </xf>
    <xf numFmtId="0" fontId="58" fillId="38" borderId="11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vertical="center"/>
    </xf>
    <xf numFmtId="15" fontId="56" fillId="34" borderId="11" xfId="0" applyNumberFormat="1" applyFont="1" applyFill="1" applyBorder="1" applyAlignment="1">
      <alignment vertical="center" shrinkToFit="1"/>
    </xf>
    <xf numFmtId="0" fontId="56" fillId="34" borderId="11" xfId="0" applyFont="1" applyFill="1" applyBorder="1" applyAlignment="1">
      <alignment vertical="center"/>
    </xf>
    <xf numFmtId="0" fontId="57" fillId="34" borderId="11" xfId="0" applyFont="1" applyFill="1" applyBorder="1" applyAlignment="1">
      <alignment vertical="center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15" fontId="56" fillId="39" borderId="11" xfId="0" applyNumberFormat="1" applyFont="1" applyFill="1" applyBorder="1" applyAlignment="1">
      <alignment horizontal="center" vertical="center" shrinkToFit="1"/>
    </xf>
    <xf numFmtId="0" fontId="56" fillId="39" borderId="11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 shrinkToFit="1"/>
    </xf>
    <xf numFmtId="0" fontId="56" fillId="36" borderId="11" xfId="0" applyFont="1" applyFill="1" applyBorder="1" applyAlignment="1">
      <alignment horizontal="center" vertical="center" shrinkToFit="1"/>
    </xf>
    <xf numFmtId="0" fontId="56" fillId="37" borderId="11" xfId="0" applyFont="1" applyFill="1" applyBorder="1" applyAlignment="1">
      <alignment horizontal="center" vertical="center" shrinkToFit="1"/>
    </xf>
    <xf numFmtId="0" fontId="57" fillId="39" borderId="12" xfId="0" applyFont="1" applyFill="1" applyBorder="1" applyAlignment="1">
      <alignment vertical="center"/>
    </xf>
    <xf numFmtId="15" fontId="57" fillId="40" borderId="12" xfId="0" applyNumberFormat="1" applyFont="1" applyFill="1" applyBorder="1" applyAlignment="1">
      <alignment horizontal="center" vertical="center" shrinkToFit="1"/>
    </xf>
    <xf numFmtId="15" fontId="56" fillId="40" borderId="11" xfId="0" applyNumberFormat="1" applyFont="1" applyFill="1" applyBorder="1" applyAlignment="1">
      <alignment horizontal="center" vertical="center" shrinkToFit="1"/>
    </xf>
    <xf numFmtId="0" fontId="56" fillId="40" borderId="11" xfId="0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 shrinkToFit="1"/>
    </xf>
    <xf numFmtId="0" fontId="57" fillId="40" borderId="12" xfId="0" applyFont="1" applyFill="1" applyBorder="1" applyAlignment="1">
      <alignment vertical="center"/>
    </xf>
    <xf numFmtId="15" fontId="56" fillId="40" borderId="11" xfId="0" applyNumberFormat="1" applyFont="1" applyFill="1" applyBorder="1" applyAlignment="1">
      <alignment vertical="center" shrinkToFit="1"/>
    </xf>
    <xf numFmtId="0" fontId="56" fillId="40" borderId="11" xfId="0" applyFont="1" applyFill="1" applyBorder="1" applyAlignment="1">
      <alignment vertical="center"/>
    </xf>
    <xf numFmtId="0" fontId="57" fillId="40" borderId="11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9" fillId="18" borderId="13" xfId="0" applyFont="1" applyFill="1" applyBorder="1" applyAlignment="1">
      <alignment horizontal="center"/>
    </xf>
    <xf numFmtId="0" fontId="50" fillId="18" borderId="13" xfId="0" applyFont="1" applyFill="1" applyBorder="1" applyAlignment="1">
      <alignment horizontal="center"/>
    </xf>
    <xf numFmtId="0" fontId="53" fillId="0" borderId="14" xfId="0" applyFont="1" applyBorder="1" applyAlignment="1">
      <alignment horizontal="left" vertical="center"/>
    </xf>
    <xf numFmtId="0" fontId="60" fillId="35" borderId="11" xfId="0" applyFont="1" applyFill="1" applyBorder="1" applyAlignment="1">
      <alignment vertical="center" shrinkToFit="1"/>
    </xf>
    <xf numFmtId="0" fontId="60" fillId="36" borderId="11" xfId="0" applyFont="1" applyFill="1" applyBorder="1" applyAlignment="1">
      <alignment vertical="center" shrinkToFit="1"/>
    </xf>
    <xf numFmtId="0" fontId="60" fillId="37" borderId="11" xfId="0" applyFont="1" applyFill="1" applyBorder="1" applyAlignment="1">
      <alignment vertical="center" shrinkToFit="1"/>
    </xf>
    <xf numFmtId="0" fontId="60" fillId="0" borderId="0" xfId="0" applyFont="1" applyAlignment="1">
      <alignment vertical="center" shrinkToFit="1"/>
    </xf>
    <xf numFmtId="15" fontId="61" fillId="40" borderId="12" xfId="0" applyNumberFormat="1" applyFont="1" applyFill="1" applyBorder="1" applyAlignment="1">
      <alignment horizontal="center" vertical="center" shrinkToFit="1"/>
    </xf>
    <xf numFmtId="0" fontId="60" fillId="38" borderId="11" xfId="0" applyFont="1" applyFill="1" applyBorder="1" applyAlignment="1">
      <alignment vertical="center" shrinkToFit="1"/>
    </xf>
    <xf numFmtId="0" fontId="62" fillId="0" borderId="0" xfId="0" applyFont="1" applyAlignment="1">
      <alignment horizontal="left" vertical="center"/>
    </xf>
    <xf numFmtId="15" fontId="61" fillId="34" borderId="12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15" fontId="61" fillId="39" borderId="12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center" shrinkToFit="1"/>
    </xf>
    <xf numFmtId="0" fontId="2" fillId="36" borderId="11" xfId="0" applyFont="1" applyFill="1" applyBorder="1" applyAlignment="1">
      <alignment horizontal="left" vertical="center" shrinkToFit="1"/>
    </xf>
    <xf numFmtId="0" fontId="2" fillId="37" borderId="11" xfId="0" applyFont="1" applyFill="1" applyBorder="1" applyAlignment="1">
      <alignment horizontal="left" vertical="center" shrinkToFit="1"/>
    </xf>
    <xf numFmtId="0" fontId="5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/>
    </xf>
    <xf numFmtId="0" fontId="62" fillId="0" borderId="10" xfId="0" applyFont="1" applyBorder="1" applyAlignment="1">
      <alignment horizontal="left" vertical="center"/>
    </xf>
    <xf numFmtId="0" fontId="63" fillId="41" borderId="15" xfId="0" applyFont="1" applyFill="1" applyBorder="1" applyAlignment="1">
      <alignment horizontal="center"/>
    </xf>
    <xf numFmtId="0" fontId="64" fillId="41" borderId="15" xfId="0" applyFont="1" applyFill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6" fillId="36" borderId="11" xfId="0" applyFont="1" applyFill="1" applyBorder="1" applyAlignment="1">
      <alignment vertical="center" shrinkToFit="1"/>
    </xf>
    <xf numFmtId="0" fontId="66" fillId="37" borderId="11" xfId="0" applyFont="1" applyFill="1" applyBorder="1" applyAlignment="1">
      <alignment vertical="center" shrinkToFit="1"/>
    </xf>
    <xf numFmtId="0" fontId="66" fillId="38" borderId="11" xfId="0" applyFont="1" applyFill="1" applyBorder="1" applyAlignment="1">
      <alignment horizontal="left" vertical="center" shrinkToFit="1"/>
    </xf>
    <xf numFmtId="0" fontId="66" fillId="36" borderId="11" xfId="0" applyFont="1" applyFill="1" applyBorder="1" applyAlignment="1">
      <alignment horizontal="left" vertical="center" shrinkToFit="1"/>
    </xf>
    <xf numFmtId="0" fontId="50" fillId="0" borderId="13" xfId="0" applyFont="1" applyBorder="1" applyAlignment="1">
      <alignment horizontal="center"/>
    </xf>
    <xf numFmtId="0" fontId="67" fillId="0" borderId="0" xfId="0" applyFont="1" applyAlignment="1">
      <alignment vertical="center" shrinkToFi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15" fontId="67" fillId="39" borderId="11" xfId="0" applyNumberFormat="1" applyFont="1" applyFill="1" applyBorder="1" applyAlignment="1">
      <alignment horizontal="center" vertical="center" shrinkToFit="1"/>
    </xf>
    <xf numFmtId="0" fontId="67" fillId="39" borderId="11" xfId="0" applyFont="1" applyFill="1" applyBorder="1" applyAlignment="1">
      <alignment horizontal="center" vertical="center"/>
    </xf>
    <xf numFmtId="0" fontId="67" fillId="38" borderId="11" xfId="0" applyFont="1" applyFill="1" applyBorder="1" applyAlignment="1">
      <alignment horizontal="center" vertical="center" shrinkToFit="1"/>
    </xf>
    <xf numFmtId="0" fontId="67" fillId="38" borderId="1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 shrinkToFit="1"/>
    </xf>
    <xf numFmtId="0" fontId="67" fillId="36" borderId="11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 shrinkToFit="1"/>
    </xf>
    <xf numFmtId="0" fontId="67" fillId="37" borderId="11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8" fillId="35" borderId="11" xfId="0" applyFont="1" applyFill="1" applyBorder="1" applyAlignment="1">
      <alignment vertical="center" shrinkToFit="1"/>
    </xf>
    <xf numFmtId="0" fontId="58" fillId="36" borderId="11" xfId="0" applyFont="1" applyFill="1" applyBorder="1" applyAlignment="1">
      <alignment vertical="center" shrinkToFit="1"/>
    </xf>
    <xf numFmtId="0" fontId="58" fillId="37" borderId="11" xfId="0" applyFont="1" applyFill="1" applyBorder="1" applyAlignment="1">
      <alignment vertical="center" shrinkToFit="1"/>
    </xf>
    <xf numFmtId="0" fontId="58" fillId="0" borderId="0" xfId="0" applyFont="1" applyAlignment="1">
      <alignment vertical="center"/>
    </xf>
    <xf numFmtId="15" fontId="58" fillId="39" borderId="12" xfId="0" applyNumberFormat="1" applyFont="1" applyFill="1" applyBorder="1" applyAlignment="1">
      <alignment horizontal="center" vertical="center" shrinkToFit="1"/>
    </xf>
    <xf numFmtId="0" fontId="58" fillId="38" borderId="11" xfId="0" applyFont="1" applyFill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15" fontId="67" fillId="39" borderId="11" xfId="0" applyNumberFormat="1" applyFont="1" applyFill="1" applyBorder="1" applyAlignment="1">
      <alignment vertical="center" shrinkToFit="1"/>
    </xf>
    <xf numFmtId="0" fontId="67" fillId="39" borderId="11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52" fillId="42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58">
      <selection activeCell="B83" sqref="B83:L95"/>
    </sheetView>
  </sheetViews>
  <sheetFormatPr defaultColWidth="11.421875" defaultRowHeight="15"/>
  <cols>
    <col min="1" max="1" width="18.00390625" style="0" customWidth="1"/>
    <col min="2" max="2" width="8.8515625" style="0" customWidth="1"/>
    <col min="3" max="3" width="5.140625" style="0" customWidth="1"/>
    <col min="4" max="4" width="5.28125" style="0" customWidth="1"/>
    <col min="5" max="5" width="5.00390625" style="0" customWidth="1"/>
    <col min="6" max="6" width="6.00390625" style="0" customWidth="1"/>
    <col min="7" max="7" width="3.00390625" style="0" customWidth="1"/>
    <col min="8" max="8" width="15.7109375" style="0" customWidth="1"/>
    <col min="9" max="10" width="5.57421875" style="0" customWidth="1"/>
    <col min="11" max="11" width="5.00390625" style="0" customWidth="1"/>
    <col min="12" max="12" width="6.140625" style="0" customWidth="1"/>
    <col min="13" max="13" width="7.28125" style="0" customWidth="1"/>
  </cols>
  <sheetData>
    <row r="1" spans="1:13" ht="22.5">
      <c r="A1" s="109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0.5" customHeight="1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0.5" customHeight="1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0.5" customHeight="1">
      <c r="A5" s="2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0.5" customHeight="1">
      <c r="A6" s="2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0.5" customHeight="1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0.5" customHeight="1">
      <c r="A8" s="2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0.5" customHeight="1">
      <c r="A9" s="2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0.5" customHeight="1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0.5" customHeight="1">
      <c r="A11" s="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0.5" customHeight="1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4" customFormat="1" ht="10.5" customHeight="1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4" customFormat="1" ht="10.5" customHeight="1">
      <c r="A14" s="81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s="4" customFormat="1" ht="10.5" customHeight="1">
      <c r="A15" s="5"/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8"/>
    </row>
    <row r="16" spans="1:13" s="4" customFormat="1" ht="12" customHeight="1">
      <c r="A16" s="9"/>
      <c r="B16" s="10"/>
      <c r="C16" s="10"/>
      <c r="D16" s="10"/>
      <c r="E16" s="10"/>
      <c r="F16" s="11"/>
      <c r="G16" s="12"/>
      <c r="H16" s="12" t="s">
        <v>0</v>
      </c>
      <c r="I16" s="12"/>
      <c r="J16" s="12"/>
      <c r="K16" s="12"/>
      <c r="L16" s="12"/>
      <c r="M16" s="13"/>
    </row>
    <row r="17" s="4" customFormat="1" ht="10.5" customHeight="1" thickBot="1"/>
    <row r="18" spans="1:13" s="4" customFormat="1" ht="10.5" customHeight="1" thickBot="1">
      <c r="A18" s="69">
        <v>44961</v>
      </c>
      <c r="B18" s="14" t="s">
        <v>1</v>
      </c>
      <c r="C18" s="14" t="s">
        <v>2</v>
      </c>
      <c r="D18" s="14" t="s">
        <v>3</v>
      </c>
      <c r="E18" s="15" t="s">
        <v>4</v>
      </c>
      <c r="F18" s="16" t="s">
        <v>5</v>
      </c>
      <c r="G18" s="17"/>
      <c r="H18" s="69">
        <v>44961</v>
      </c>
      <c r="I18" s="14" t="s">
        <v>1</v>
      </c>
      <c r="J18" s="14" t="s">
        <v>2</v>
      </c>
      <c r="K18" s="14" t="s">
        <v>3</v>
      </c>
      <c r="L18" s="15" t="s">
        <v>4</v>
      </c>
      <c r="M18" s="16" t="s">
        <v>5</v>
      </c>
    </row>
    <row r="19" spans="1:13" s="4" customFormat="1" ht="10.5" customHeight="1" thickBot="1">
      <c r="A19" s="62" t="str">
        <f>A3</f>
        <v>CD 64 (1)</v>
      </c>
      <c r="B19" s="18">
        <v>2</v>
      </c>
      <c r="C19" s="18">
        <v>1</v>
      </c>
      <c r="D19" s="18">
        <v>0</v>
      </c>
      <c r="E19" s="19">
        <v>0</v>
      </c>
      <c r="F19" s="19">
        <f>B19*5+C19*2+D19*3+E19*3</f>
        <v>12</v>
      </c>
      <c r="G19" s="20"/>
      <c r="H19" s="62" t="str">
        <f>A4</f>
        <v>CD47</v>
      </c>
      <c r="I19" s="18">
        <v>2</v>
      </c>
      <c r="J19" s="18">
        <v>0</v>
      </c>
      <c r="K19" s="18">
        <v>0</v>
      </c>
      <c r="L19" s="19">
        <v>0</v>
      </c>
      <c r="M19" s="19">
        <f>I19*5+J19*2+K19*3+L19*3</f>
        <v>10</v>
      </c>
    </row>
    <row r="20" spans="1:13" s="4" customFormat="1" ht="10.5" customHeight="1" thickBot="1">
      <c r="A20" s="63" t="str">
        <f>A3</f>
        <v>CD 64 (1)</v>
      </c>
      <c r="B20" s="21">
        <v>6</v>
      </c>
      <c r="C20" s="21">
        <v>2</v>
      </c>
      <c r="D20" s="21">
        <v>0</v>
      </c>
      <c r="E20" s="22">
        <v>0</v>
      </c>
      <c r="F20" s="19">
        <f>B20*5+C20*2+D20*3+E20*3</f>
        <v>34</v>
      </c>
      <c r="G20" s="23"/>
      <c r="H20" s="63" t="str">
        <f>A5</f>
        <v>CD17</v>
      </c>
      <c r="I20" s="21">
        <v>1</v>
      </c>
      <c r="J20" s="21">
        <v>1</v>
      </c>
      <c r="K20" s="21">
        <v>0</v>
      </c>
      <c r="L20" s="22">
        <v>0</v>
      </c>
      <c r="M20" s="22">
        <f>I20*5+J20*2+K20*3+L20*3</f>
        <v>7</v>
      </c>
    </row>
    <row r="21" spans="1:13" s="4" customFormat="1" ht="10.5" customHeight="1" thickBot="1">
      <c r="A21" s="64" t="str">
        <f>A4</f>
        <v>CD47</v>
      </c>
      <c r="B21" s="24">
        <v>4</v>
      </c>
      <c r="C21" s="24">
        <v>2</v>
      </c>
      <c r="D21" s="24">
        <v>0</v>
      </c>
      <c r="E21" s="25">
        <v>0</v>
      </c>
      <c r="F21" s="19">
        <f>B21*5+C21*2+D21*3+E21*3</f>
        <v>24</v>
      </c>
      <c r="G21" s="26"/>
      <c r="H21" s="64" t="str">
        <f>A5</f>
        <v>CD17</v>
      </c>
      <c r="I21" s="24">
        <v>1</v>
      </c>
      <c r="J21" s="24">
        <v>0</v>
      </c>
      <c r="K21" s="24">
        <v>0</v>
      </c>
      <c r="L21" s="25">
        <v>0</v>
      </c>
      <c r="M21" s="25">
        <f>I21*5+J21*2+K21*3+L21*3</f>
        <v>5</v>
      </c>
    </row>
    <row r="22" spans="1:8" s="4" customFormat="1" ht="10.5" customHeight="1" thickBot="1">
      <c r="A22" s="65"/>
      <c r="B22" s="27"/>
      <c r="C22" s="27"/>
      <c r="D22" s="27"/>
      <c r="E22" s="28"/>
      <c r="F22" s="29"/>
      <c r="G22" s="29"/>
      <c r="H22" s="76"/>
    </row>
    <row r="23" spans="1:13" s="4" customFormat="1" ht="10.5" customHeight="1" thickBot="1">
      <c r="A23" s="69">
        <v>44961</v>
      </c>
      <c r="B23" s="14" t="s">
        <v>1</v>
      </c>
      <c r="C23" s="14" t="s">
        <v>2</v>
      </c>
      <c r="D23" s="14" t="s">
        <v>3</v>
      </c>
      <c r="E23" s="15" t="s">
        <v>4</v>
      </c>
      <c r="F23" s="16" t="s">
        <v>5</v>
      </c>
      <c r="G23" s="17"/>
      <c r="H23" s="69">
        <v>44961</v>
      </c>
      <c r="I23" s="14" t="s">
        <v>1</v>
      </c>
      <c r="J23" s="14" t="s">
        <v>2</v>
      </c>
      <c r="K23" s="14" t="s">
        <v>32</v>
      </c>
      <c r="L23" s="15">
        <v>0</v>
      </c>
      <c r="M23" s="16" t="s">
        <v>5</v>
      </c>
    </row>
    <row r="24" spans="1:13" s="4" customFormat="1" ht="10.5" customHeight="1" thickBot="1">
      <c r="A24" s="67" t="str">
        <f>A6</f>
        <v>CD40</v>
      </c>
      <c r="B24" s="30">
        <v>6</v>
      </c>
      <c r="C24" s="30">
        <v>6</v>
      </c>
      <c r="D24" s="30">
        <v>0</v>
      </c>
      <c r="E24" s="31">
        <v>0</v>
      </c>
      <c r="F24" s="31">
        <f>B24*5+C24*2+D24*3+E24*3</f>
        <v>42</v>
      </c>
      <c r="G24" s="32"/>
      <c r="H24" s="67" t="str">
        <f>A7</f>
        <v>CD24</v>
      </c>
      <c r="I24" s="30">
        <v>1</v>
      </c>
      <c r="J24" s="30">
        <v>1</v>
      </c>
      <c r="K24" s="30">
        <v>0</v>
      </c>
      <c r="L24" s="31">
        <v>0</v>
      </c>
      <c r="M24" s="31">
        <f>I24*5+J24*2+K24*3+L24*3</f>
        <v>7</v>
      </c>
    </row>
    <row r="25" spans="1:13" s="4" customFormat="1" ht="10.5" customHeight="1" thickBot="1">
      <c r="A25" s="63" t="str">
        <f>A6</f>
        <v>CD40</v>
      </c>
      <c r="B25" s="21">
        <v>6</v>
      </c>
      <c r="C25" s="21">
        <v>1</v>
      </c>
      <c r="D25" s="21">
        <v>0</v>
      </c>
      <c r="E25" s="22">
        <v>0</v>
      </c>
      <c r="F25" s="22">
        <f>B25*5+C25*2+D25*3+E25*3</f>
        <v>32</v>
      </c>
      <c r="G25" s="23"/>
      <c r="H25" s="63" t="str">
        <f>A8</f>
        <v>CD16</v>
      </c>
      <c r="I25" s="21">
        <v>1</v>
      </c>
      <c r="J25" s="21">
        <v>0</v>
      </c>
      <c r="K25" s="21">
        <v>0</v>
      </c>
      <c r="L25" s="22">
        <v>0</v>
      </c>
      <c r="M25" s="22">
        <f>I25*5+J25*2+K25*3+L25*3</f>
        <v>5</v>
      </c>
    </row>
    <row r="26" spans="1:13" s="4" customFormat="1" ht="10.5" customHeight="1" thickBot="1">
      <c r="A26" s="64" t="str">
        <f>A7</f>
        <v>CD24</v>
      </c>
      <c r="B26" s="24">
        <v>7</v>
      </c>
      <c r="C26" s="24">
        <v>7</v>
      </c>
      <c r="D26" s="24">
        <v>0</v>
      </c>
      <c r="E26" s="25">
        <v>0</v>
      </c>
      <c r="F26" s="25">
        <f>B26*5+C26*2+D26*3+E26*3</f>
        <v>49</v>
      </c>
      <c r="G26" s="26"/>
      <c r="H26" s="64" t="str">
        <f>A8</f>
        <v>CD16</v>
      </c>
      <c r="I26" s="24">
        <v>2</v>
      </c>
      <c r="J26" s="24">
        <v>1</v>
      </c>
      <c r="K26" s="24">
        <v>0</v>
      </c>
      <c r="L26" s="25">
        <v>0</v>
      </c>
      <c r="M26" s="25">
        <f>I26*5+J26*2+K26*3+L26*3</f>
        <v>12</v>
      </c>
    </row>
    <row r="27" spans="1:13" s="4" customFormat="1" ht="10.5" customHeight="1" thickBot="1">
      <c r="A27" s="65"/>
      <c r="B27" s="27"/>
      <c r="C27" s="27"/>
      <c r="D27" s="27"/>
      <c r="E27" s="28"/>
      <c r="F27" s="29"/>
      <c r="G27" s="29"/>
      <c r="H27" s="65"/>
      <c r="I27" s="27"/>
      <c r="J27" s="27"/>
      <c r="K27" s="27"/>
      <c r="L27" s="28"/>
      <c r="M27" s="29"/>
    </row>
    <row r="28" spans="1:13" s="4" customFormat="1" ht="10.5" customHeight="1" thickBot="1">
      <c r="A28" s="69">
        <v>44961</v>
      </c>
      <c r="B28" s="14" t="s">
        <v>1</v>
      </c>
      <c r="C28" s="14" t="s">
        <v>2</v>
      </c>
      <c r="D28" s="14" t="s">
        <v>3</v>
      </c>
      <c r="E28" s="15" t="s">
        <v>4</v>
      </c>
      <c r="F28" s="16" t="s">
        <v>5</v>
      </c>
      <c r="G28" s="33"/>
      <c r="H28" s="69">
        <v>44961</v>
      </c>
      <c r="I28" s="34" t="s">
        <v>1</v>
      </c>
      <c r="J28" s="34" t="s">
        <v>2</v>
      </c>
      <c r="K28" s="34" t="s">
        <v>3</v>
      </c>
      <c r="L28" s="35" t="s">
        <v>4</v>
      </c>
      <c r="M28" s="36" t="s">
        <v>5</v>
      </c>
    </row>
    <row r="29" spans="1:13" s="4" customFormat="1" ht="10.5" customHeight="1" thickBot="1">
      <c r="A29" s="67" t="str">
        <f>A11</f>
        <v>CD87/19</v>
      </c>
      <c r="B29" s="30">
        <v>2</v>
      </c>
      <c r="C29" s="30">
        <v>0</v>
      </c>
      <c r="D29" s="30">
        <v>0</v>
      </c>
      <c r="E29" s="31">
        <v>0</v>
      </c>
      <c r="F29" s="31">
        <f>B29*5+C29*2+D29*3+E29*3</f>
        <v>10</v>
      </c>
      <c r="G29" s="32"/>
      <c r="H29" s="67" t="str">
        <f>+A10</f>
        <v>CD19</v>
      </c>
      <c r="I29" s="30">
        <v>6</v>
      </c>
      <c r="J29" s="30">
        <v>3</v>
      </c>
      <c r="K29" s="30">
        <v>0</v>
      </c>
      <c r="L29" s="31">
        <v>0</v>
      </c>
      <c r="M29" s="31">
        <f>I29*5+J29*2+K29*3+L29*3</f>
        <v>36</v>
      </c>
    </row>
    <row r="30" spans="1:13" s="4" customFormat="1" ht="10.5" customHeight="1" thickBot="1">
      <c r="A30" s="63" t="str">
        <f>A11</f>
        <v>CD87/19</v>
      </c>
      <c r="B30" s="21">
        <v>2</v>
      </c>
      <c r="C30" s="21">
        <v>1</v>
      </c>
      <c r="D30" s="21">
        <v>0</v>
      </c>
      <c r="E30" s="22">
        <v>0</v>
      </c>
      <c r="F30" s="22">
        <f>B30*5+C30*2+D30*3+E30*3</f>
        <v>12</v>
      </c>
      <c r="G30" s="23"/>
      <c r="H30" s="63" t="str">
        <f>+A9</f>
        <v>CD 33 (1)</v>
      </c>
      <c r="I30" s="21">
        <v>7</v>
      </c>
      <c r="J30" s="21">
        <v>4</v>
      </c>
      <c r="K30" s="21">
        <v>0</v>
      </c>
      <c r="L30" s="22">
        <v>0</v>
      </c>
      <c r="M30" s="22">
        <f>I30*5+J30*2+K30*3+L30*3</f>
        <v>43</v>
      </c>
    </row>
    <row r="31" spans="1:13" s="4" customFormat="1" ht="10.5" customHeight="1" thickBot="1">
      <c r="A31" s="64" t="str">
        <f>+A9</f>
        <v>CD 33 (1)</v>
      </c>
      <c r="B31" s="24">
        <v>7</v>
      </c>
      <c r="C31" s="24">
        <v>2</v>
      </c>
      <c r="D31" s="24">
        <v>0</v>
      </c>
      <c r="E31" s="25">
        <v>0</v>
      </c>
      <c r="F31" s="22">
        <f>B31*5+C31*2+D31*3+E31*3</f>
        <v>39</v>
      </c>
      <c r="G31" s="26"/>
      <c r="H31" s="64" t="str">
        <f>+A10</f>
        <v>CD19</v>
      </c>
      <c r="I31" s="24">
        <v>1</v>
      </c>
      <c r="J31" s="24">
        <v>0</v>
      </c>
      <c r="K31" s="24">
        <v>0</v>
      </c>
      <c r="L31" s="25">
        <v>0</v>
      </c>
      <c r="M31" s="25">
        <f>I31*5+J31*2+K31*3+L31*3</f>
        <v>5</v>
      </c>
    </row>
    <row r="32" spans="1:8" s="4" customFormat="1" ht="10.5" customHeight="1" thickBot="1">
      <c r="A32" s="70"/>
      <c r="H32" s="70"/>
    </row>
    <row r="33" spans="1:13" s="4" customFormat="1" ht="10.5" customHeight="1" thickBot="1">
      <c r="A33" s="69">
        <v>44961</v>
      </c>
      <c r="B33" s="14" t="s">
        <v>1</v>
      </c>
      <c r="C33" s="14" t="s">
        <v>2</v>
      </c>
      <c r="D33" s="14" t="s">
        <v>3</v>
      </c>
      <c r="E33" s="15" t="s">
        <v>4</v>
      </c>
      <c r="F33" s="16" t="s">
        <v>5</v>
      </c>
      <c r="G33" s="33"/>
      <c r="H33" s="69">
        <v>44961</v>
      </c>
      <c r="I33" s="34" t="s">
        <v>1</v>
      </c>
      <c r="J33" s="34" t="s">
        <v>2</v>
      </c>
      <c r="K33" s="34" t="s">
        <v>3</v>
      </c>
      <c r="L33" s="35" t="s">
        <v>4</v>
      </c>
      <c r="M33" s="36" t="s">
        <v>5</v>
      </c>
    </row>
    <row r="34" spans="1:13" s="4" customFormat="1" ht="10.5" customHeight="1" thickBot="1">
      <c r="A34" s="67" t="str">
        <f>+A12</f>
        <v>CD 33 (2)</v>
      </c>
      <c r="B34" s="30">
        <v>4</v>
      </c>
      <c r="C34" s="30">
        <v>2</v>
      </c>
      <c r="D34" s="30">
        <v>0</v>
      </c>
      <c r="E34" s="31">
        <v>0</v>
      </c>
      <c r="F34" s="31">
        <f>B34*5+C34*2+D34*3+E34*3</f>
        <v>24</v>
      </c>
      <c r="G34" s="32"/>
      <c r="H34" s="67" t="str">
        <f>+A13</f>
        <v>CD 64(2)</v>
      </c>
      <c r="I34" s="30">
        <v>2</v>
      </c>
      <c r="J34" s="30">
        <v>0</v>
      </c>
      <c r="K34" s="30">
        <v>0</v>
      </c>
      <c r="L34" s="31">
        <v>0</v>
      </c>
      <c r="M34" s="31">
        <f>I34*5+J34*2+K34*3+L34*3</f>
        <v>10</v>
      </c>
    </row>
    <row r="35" spans="1:13" s="4" customFormat="1" ht="10.5" customHeight="1" thickBot="1">
      <c r="A35" s="63" t="str">
        <f>+A12</f>
        <v>CD 33 (2)</v>
      </c>
      <c r="B35" s="21">
        <v>5</v>
      </c>
      <c r="C35" s="21">
        <v>5</v>
      </c>
      <c r="D35" s="21">
        <v>0</v>
      </c>
      <c r="E35" s="22">
        <v>0</v>
      </c>
      <c r="F35" s="22">
        <f>B35*5+C35*2+D35*3+E35*3</f>
        <v>35</v>
      </c>
      <c r="G35" s="23"/>
      <c r="H35" s="82" t="str">
        <f>+A14</f>
        <v>CD 79/86 F</v>
      </c>
      <c r="I35" s="21">
        <v>0</v>
      </c>
      <c r="J35" s="21">
        <v>0</v>
      </c>
      <c r="K35" s="21">
        <v>0</v>
      </c>
      <c r="L35" s="22">
        <v>0</v>
      </c>
      <c r="M35" s="22">
        <f>I35*5+J35*2+K35*3+L35*3</f>
        <v>0</v>
      </c>
    </row>
    <row r="36" spans="1:13" s="4" customFormat="1" ht="10.5" customHeight="1" thickBot="1">
      <c r="A36" s="64" t="str">
        <f>+A13</f>
        <v>CD 64(2)</v>
      </c>
      <c r="B36" s="24">
        <v>5</v>
      </c>
      <c r="C36" s="24">
        <v>5</v>
      </c>
      <c r="D36" s="24">
        <v>0</v>
      </c>
      <c r="E36" s="25">
        <v>0</v>
      </c>
      <c r="F36" s="25">
        <f>B36*5+C36*2+D36*3+E36*3</f>
        <v>35</v>
      </c>
      <c r="G36" s="26"/>
      <c r="H36" s="83" t="str">
        <f>+A14</f>
        <v>CD 79/86 F</v>
      </c>
      <c r="I36" s="24">
        <v>0</v>
      </c>
      <c r="J36" s="24">
        <v>0</v>
      </c>
      <c r="K36" s="24">
        <v>0</v>
      </c>
      <c r="L36" s="25">
        <v>0</v>
      </c>
      <c r="M36" s="25">
        <f>I36*5+J36*2+K36*3+L36*3</f>
        <v>0</v>
      </c>
    </row>
    <row r="37" spans="1:13" s="4" customFormat="1" ht="10.5" customHeight="1">
      <c r="A37" s="27"/>
      <c r="B37" s="37"/>
      <c r="C37" s="37"/>
      <c r="D37" s="37"/>
      <c r="E37" s="38"/>
      <c r="F37" s="38"/>
      <c r="G37" s="29"/>
      <c r="H37" s="27"/>
      <c r="I37" s="37"/>
      <c r="J37" s="37"/>
      <c r="K37" s="37"/>
      <c r="L37" s="38"/>
      <c r="M37" s="38"/>
    </row>
    <row r="38" spans="1:13" s="4" customFormat="1" ht="10.5" customHeight="1">
      <c r="A38" s="39"/>
      <c r="B38" s="39"/>
      <c r="C38" s="39"/>
      <c r="D38" s="39"/>
      <c r="E38" s="39"/>
      <c r="F38" s="39" t="s">
        <v>6</v>
      </c>
      <c r="G38" s="39"/>
      <c r="H38" s="39"/>
      <c r="I38" s="39"/>
      <c r="J38" s="39"/>
      <c r="K38" s="39"/>
      <c r="L38" s="39"/>
      <c r="M38" s="39"/>
    </row>
    <row r="39" s="4" customFormat="1" ht="10.5" customHeight="1" thickBot="1"/>
    <row r="40" spans="1:13" s="4" customFormat="1" ht="10.5" customHeight="1" thickBot="1">
      <c r="A40" s="71">
        <v>44975</v>
      </c>
      <c r="B40" s="40" t="s">
        <v>1</v>
      </c>
      <c r="C40" s="40" t="s">
        <v>2</v>
      </c>
      <c r="D40" s="40" t="s">
        <v>3</v>
      </c>
      <c r="E40" s="41" t="s">
        <v>4</v>
      </c>
      <c r="F40" s="42" t="s">
        <v>5</v>
      </c>
      <c r="G40" s="43"/>
      <c r="H40" s="71">
        <v>44975</v>
      </c>
      <c r="I40" s="40" t="s">
        <v>1</v>
      </c>
      <c r="J40" s="40" t="s">
        <v>2</v>
      </c>
      <c r="K40" s="40" t="s">
        <v>3</v>
      </c>
      <c r="L40" s="41" t="s">
        <v>4</v>
      </c>
      <c r="M40" s="42" t="s">
        <v>5</v>
      </c>
    </row>
    <row r="41" spans="1:13" s="4" customFormat="1" ht="10.5" customHeight="1" thickBot="1">
      <c r="A41" s="62" t="str">
        <f>+A7</f>
        <v>CD24</v>
      </c>
      <c r="B41" s="18">
        <v>0</v>
      </c>
      <c r="C41" s="18">
        <v>0</v>
      </c>
      <c r="D41" s="18">
        <v>0</v>
      </c>
      <c r="E41" s="19">
        <v>0</v>
      </c>
      <c r="F41" s="25">
        <f>B41*5+C41*2+D41*3+E41*3</f>
        <v>0</v>
      </c>
      <c r="G41" s="20"/>
      <c r="H41" s="99" t="str">
        <f>+A3</f>
        <v>CD 64 (1)</v>
      </c>
      <c r="I41" s="18">
        <v>5</v>
      </c>
      <c r="J41" s="18">
        <v>5</v>
      </c>
      <c r="K41" s="18">
        <v>0</v>
      </c>
      <c r="L41" s="19">
        <v>0</v>
      </c>
      <c r="M41" s="19">
        <f>I41*5+J41*2+K41*3+L41*3</f>
        <v>35</v>
      </c>
    </row>
    <row r="42" spans="1:13" s="4" customFormat="1" ht="10.5" customHeight="1" thickBot="1">
      <c r="A42" s="63" t="str">
        <f>+A7</f>
        <v>CD24</v>
      </c>
      <c r="B42" s="21">
        <v>5</v>
      </c>
      <c r="C42" s="21">
        <v>2</v>
      </c>
      <c r="D42" s="21">
        <v>0</v>
      </c>
      <c r="E42" s="22">
        <v>0</v>
      </c>
      <c r="F42" s="25">
        <f>B42*5+C42*2+D42*3+E42*3</f>
        <v>29</v>
      </c>
      <c r="G42" s="23"/>
      <c r="H42" s="100" t="str">
        <f>+A11</f>
        <v>CD87/19</v>
      </c>
      <c r="I42" s="21">
        <v>2</v>
      </c>
      <c r="J42" s="21">
        <v>0</v>
      </c>
      <c r="K42" s="21">
        <v>0</v>
      </c>
      <c r="L42" s="22">
        <v>0</v>
      </c>
      <c r="M42" s="22">
        <f>I42*5+J42*2+K42*3+L42*3</f>
        <v>10</v>
      </c>
    </row>
    <row r="43" spans="1:13" s="4" customFormat="1" ht="10.5" customHeight="1" thickBot="1">
      <c r="A43" s="64" t="str">
        <f>+A3</f>
        <v>CD 64 (1)</v>
      </c>
      <c r="B43" s="24">
        <v>5</v>
      </c>
      <c r="C43" s="24">
        <v>5</v>
      </c>
      <c r="D43" s="24">
        <v>0</v>
      </c>
      <c r="E43" s="25">
        <v>0</v>
      </c>
      <c r="F43" s="25">
        <f>B43*5+C43*2+D43*3+E43*3</f>
        <v>35</v>
      </c>
      <c r="G43" s="26"/>
      <c r="H43" s="101" t="str">
        <f>+A11</f>
        <v>CD87/19</v>
      </c>
      <c r="I43" s="24">
        <v>0</v>
      </c>
      <c r="J43" s="24">
        <v>0</v>
      </c>
      <c r="K43" s="24">
        <v>0</v>
      </c>
      <c r="L43" s="25">
        <v>0</v>
      </c>
      <c r="M43" s="25">
        <f>I43*5+J43*2+K43*3+L43*3</f>
        <v>0</v>
      </c>
    </row>
    <row r="44" spans="1:13" s="4" customFormat="1" ht="10.5" customHeight="1" thickBot="1">
      <c r="A44" s="65"/>
      <c r="B44" s="87"/>
      <c r="C44" s="87"/>
      <c r="D44" s="87"/>
      <c r="E44" s="88"/>
      <c r="F44" s="89"/>
      <c r="G44" s="29"/>
      <c r="H44" s="102"/>
      <c r="I44" s="98"/>
      <c r="J44" s="98"/>
      <c r="K44" s="98"/>
      <c r="L44" s="98"/>
      <c r="M44" s="98"/>
    </row>
    <row r="45" spans="1:13" s="4" customFormat="1" ht="10.5" customHeight="1" thickBot="1">
      <c r="A45" s="71">
        <v>44975</v>
      </c>
      <c r="B45" s="90" t="s">
        <v>1</v>
      </c>
      <c r="C45" s="90" t="s">
        <v>2</v>
      </c>
      <c r="D45" s="90" t="s">
        <v>3</v>
      </c>
      <c r="E45" s="91" t="s">
        <v>4</v>
      </c>
      <c r="F45" s="91" t="s">
        <v>5</v>
      </c>
      <c r="G45" s="43"/>
      <c r="H45" s="103">
        <v>44975</v>
      </c>
      <c r="I45" s="90" t="s">
        <v>1</v>
      </c>
      <c r="J45" s="90" t="s">
        <v>2</v>
      </c>
      <c r="K45" s="90" t="s">
        <v>3</v>
      </c>
      <c r="L45" s="91" t="s">
        <v>4</v>
      </c>
      <c r="M45" s="91" t="s">
        <v>5</v>
      </c>
    </row>
    <row r="46" spans="1:13" s="4" customFormat="1" ht="10.5" customHeight="1" thickBot="1">
      <c r="A46" s="67" t="str">
        <f>+A10</f>
        <v>CD19</v>
      </c>
      <c r="B46" s="30">
        <v>5</v>
      </c>
      <c r="C46" s="30">
        <v>3</v>
      </c>
      <c r="D46" s="30">
        <v>0</v>
      </c>
      <c r="E46" s="31">
        <v>0</v>
      </c>
      <c r="F46" s="31">
        <f>B46*5+C46*2+D46*3+E46*3</f>
        <v>31</v>
      </c>
      <c r="G46" s="32"/>
      <c r="H46" s="104" t="str">
        <f>+A8</f>
        <v>CD16</v>
      </c>
      <c r="I46" s="92">
        <v>0</v>
      </c>
      <c r="J46" s="92">
        <v>0</v>
      </c>
      <c r="K46" s="92">
        <v>0</v>
      </c>
      <c r="L46" s="93">
        <v>0</v>
      </c>
      <c r="M46" s="93">
        <f>I46*5+J46*2+K46*3+L46*3</f>
        <v>0</v>
      </c>
    </row>
    <row r="47" spans="1:13" s="4" customFormat="1" ht="10.5" customHeight="1" thickBot="1">
      <c r="A47" s="63" t="str">
        <f>+A10</f>
        <v>CD19</v>
      </c>
      <c r="B47" s="21">
        <v>6</v>
      </c>
      <c r="C47" s="21">
        <v>5</v>
      </c>
      <c r="D47" s="21">
        <v>0</v>
      </c>
      <c r="E47" s="22">
        <v>0</v>
      </c>
      <c r="F47" s="22">
        <f>B47*5+C47*2+D47*3+E47*3</f>
        <v>40</v>
      </c>
      <c r="G47" s="23"/>
      <c r="H47" s="100" t="str">
        <f>+A12</f>
        <v>CD 33 (2)</v>
      </c>
      <c r="I47" s="94">
        <v>1</v>
      </c>
      <c r="J47" s="94">
        <v>0</v>
      </c>
      <c r="K47" s="94">
        <v>0</v>
      </c>
      <c r="L47" s="95">
        <v>0</v>
      </c>
      <c r="M47" s="95">
        <f>I47*5+J47*2+K47*3+L47*3</f>
        <v>5</v>
      </c>
    </row>
    <row r="48" spans="1:13" s="4" customFormat="1" ht="10.5" customHeight="1" thickBot="1">
      <c r="A48" s="64" t="str">
        <f>+A8</f>
        <v>CD16</v>
      </c>
      <c r="B48" s="24">
        <v>2</v>
      </c>
      <c r="C48" s="24">
        <v>1</v>
      </c>
      <c r="D48" s="24">
        <v>0</v>
      </c>
      <c r="E48" s="25">
        <v>0</v>
      </c>
      <c r="F48" s="25">
        <f>B48*5+C48*2+D48*3+E48*3</f>
        <v>12</v>
      </c>
      <c r="G48" s="26"/>
      <c r="H48" s="101" t="str">
        <f>+A12</f>
        <v>CD 33 (2)</v>
      </c>
      <c r="I48" s="96">
        <v>7</v>
      </c>
      <c r="J48" s="96">
        <v>1</v>
      </c>
      <c r="K48" s="96">
        <v>0</v>
      </c>
      <c r="L48" s="97">
        <v>0</v>
      </c>
      <c r="M48" s="97">
        <f>I48*5+J48*2+K48*3+L48*3</f>
        <v>37</v>
      </c>
    </row>
    <row r="49" spans="1:13" s="4" customFormat="1" ht="10.5" customHeight="1" thickBot="1">
      <c r="A49" s="65"/>
      <c r="B49" s="87"/>
      <c r="C49" s="87"/>
      <c r="D49" s="87"/>
      <c r="E49" s="88"/>
      <c r="F49" s="89"/>
      <c r="G49" s="29"/>
      <c r="H49" s="105"/>
      <c r="I49" s="87"/>
      <c r="J49" s="87"/>
      <c r="K49" s="87"/>
      <c r="L49" s="88"/>
      <c r="M49" s="89"/>
    </row>
    <row r="50" spans="1:13" s="4" customFormat="1" ht="10.5" customHeight="1" thickBot="1">
      <c r="A50" s="71">
        <v>44975</v>
      </c>
      <c r="B50" s="90" t="s">
        <v>1</v>
      </c>
      <c r="C50" s="90" t="s">
        <v>2</v>
      </c>
      <c r="D50" s="90" t="s">
        <v>3</v>
      </c>
      <c r="E50" s="91" t="s">
        <v>4</v>
      </c>
      <c r="F50" s="91" t="s">
        <v>5</v>
      </c>
      <c r="G50" s="47"/>
      <c r="H50" s="103">
        <v>44975</v>
      </c>
      <c r="I50" s="106" t="s">
        <v>1</v>
      </c>
      <c r="J50" s="106" t="s">
        <v>2</v>
      </c>
      <c r="K50" s="106" t="s">
        <v>3</v>
      </c>
      <c r="L50" s="107" t="s">
        <v>4</v>
      </c>
      <c r="M50" s="107" t="s">
        <v>5</v>
      </c>
    </row>
    <row r="51" spans="1:13" s="4" customFormat="1" ht="10.5" customHeight="1" thickBot="1">
      <c r="A51" s="72" t="str">
        <f>+A4</f>
        <v>CD47</v>
      </c>
      <c r="B51" s="30">
        <v>2</v>
      </c>
      <c r="C51" s="30">
        <v>0</v>
      </c>
      <c r="D51" s="30">
        <v>0</v>
      </c>
      <c r="E51" s="31">
        <v>0</v>
      </c>
      <c r="F51" s="31">
        <f>B51*5+C51*2+D51*3+E51*3</f>
        <v>10</v>
      </c>
      <c r="G51" s="32"/>
      <c r="H51" s="104" t="str">
        <f>+A6</f>
        <v>CD40</v>
      </c>
      <c r="I51" s="30">
        <v>5</v>
      </c>
      <c r="J51" s="30">
        <v>2</v>
      </c>
      <c r="K51" s="30">
        <v>0</v>
      </c>
      <c r="L51" s="31">
        <v>0</v>
      </c>
      <c r="M51" s="31">
        <f>I51*5+J51*2+K51*3+L51*3</f>
        <v>29</v>
      </c>
    </row>
    <row r="52" spans="1:13" s="4" customFormat="1" ht="10.5" customHeight="1" thickBot="1">
      <c r="A52" s="73" t="str">
        <f>+A4</f>
        <v>CD47</v>
      </c>
      <c r="B52" s="21">
        <v>6</v>
      </c>
      <c r="C52" s="21">
        <v>6</v>
      </c>
      <c r="D52" s="21">
        <v>0</v>
      </c>
      <c r="E52" s="22">
        <v>0</v>
      </c>
      <c r="F52" s="22">
        <f>B52*5+C52*2+D52*3+E52*3</f>
        <v>42</v>
      </c>
      <c r="G52" s="23"/>
      <c r="H52" s="100" t="str">
        <f>+A13</f>
        <v>CD 64(2)</v>
      </c>
      <c r="I52" s="21">
        <v>1</v>
      </c>
      <c r="J52" s="21">
        <v>1</v>
      </c>
      <c r="K52" s="21">
        <v>0</v>
      </c>
      <c r="L52" s="22">
        <v>0</v>
      </c>
      <c r="M52" s="22">
        <f>I52*5+J52*2+K52*3+L52*3</f>
        <v>7</v>
      </c>
    </row>
    <row r="53" spans="1:13" s="4" customFormat="1" ht="10.5" customHeight="1" thickBot="1">
      <c r="A53" s="74" t="str">
        <f>+A6</f>
        <v>CD40</v>
      </c>
      <c r="B53" s="24">
        <v>5</v>
      </c>
      <c r="C53" s="24">
        <v>5</v>
      </c>
      <c r="D53" s="24">
        <v>0</v>
      </c>
      <c r="E53" s="25">
        <v>0</v>
      </c>
      <c r="F53" s="25">
        <f>B53*5+C53*2+D53*3+E53*3</f>
        <v>35</v>
      </c>
      <c r="G53" s="26"/>
      <c r="H53" s="101" t="str">
        <f>+A13</f>
        <v>CD 64(2)</v>
      </c>
      <c r="I53" s="24">
        <v>0</v>
      </c>
      <c r="J53" s="24">
        <v>0</v>
      </c>
      <c r="K53" s="24">
        <v>0</v>
      </c>
      <c r="L53" s="25">
        <v>0</v>
      </c>
      <c r="M53" s="25">
        <f>I53*5+J53*2+K53*3+L53*3</f>
        <v>0</v>
      </c>
    </row>
    <row r="54" spans="1:13" s="4" customFormat="1" ht="10.5" customHeight="1" thickBot="1">
      <c r="A54" s="75"/>
      <c r="B54" s="98"/>
      <c r="C54" s="98"/>
      <c r="D54" s="98"/>
      <c r="E54" s="98"/>
      <c r="F54" s="98"/>
      <c r="H54" s="108"/>
      <c r="I54" s="98"/>
      <c r="J54" s="98"/>
      <c r="K54" s="98"/>
      <c r="L54" s="98"/>
      <c r="M54" s="98"/>
    </row>
    <row r="55" spans="1:13" s="4" customFormat="1" ht="10.5" customHeight="1" thickBot="1">
      <c r="A55" s="71">
        <v>44975</v>
      </c>
      <c r="B55" s="90" t="s">
        <v>1</v>
      </c>
      <c r="C55" s="90" t="s">
        <v>2</v>
      </c>
      <c r="D55" s="90" t="s">
        <v>3</v>
      </c>
      <c r="E55" s="91" t="s">
        <v>4</v>
      </c>
      <c r="F55" s="91" t="s">
        <v>5</v>
      </c>
      <c r="G55" s="47"/>
      <c r="H55" s="103">
        <v>44975</v>
      </c>
      <c r="I55" s="106" t="s">
        <v>1</v>
      </c>
      <c r="J55" s="106" t="s">
        <v>2</v>
      </c>
      <c r="K55" s="106" t="s">
        <v>3</v>
      </c>
      <c r="L55" s="107" t="s">
        <v>4</v>
      </c>
      <c r="M55" s="107" t="s">
        <v>5</v>
      </c>
    </row>
    <row r="56" spans="1:13" s="4" customFormat="1" ht="10.5" customHeight="1" thickBot="1">
      <c r="A56" s="84" t="str">
        <f>+A14</f>
        <v>CD 79/86 F</v>
      </c>
      <c r="B56" s="30">
        <v>0</v>
      </c>
      <c r="C56" s="30">
        <v>0</v>
      </c>
      <c r="D56" s="30">
        <v>0</v>
      </c>
      <c r="E56" s="31">
        <v>0</v>
      </c>
      <c r="F56" s="31">
        <f>B56*5+C56*2+D56*3+E56*3</f>
        <v>0</v>
      </c>
      <c r="G56" s="32"/>
      <c r="H56" s="104" t="str">
        <f>+A9</f>
        <v>CD 33 (1)</v>
      </c>
      <c r="I56" s="30">
        <v>5</v>
      </c>
      <c r="J56" s="30">
        <v>5</v>
      </c>
      <c r="K56" s="30">
        <v>0</v>
      </c>
      <c r="L56" s="31">
        <v>0</v>
      </c>
      <c r="M56" s="31">
        <f>I56*5+J56*2+K56*3+L56*3</f>
        <v>35</v>
      </c>
    </row>
    <row r="57" spans="1:13" s="4" customFormat="1" ht="10.5" customHeight="1" thickBot="1">
      <c r="A57" s="85" t="str">
        <f>+A14</f>
        <v>CD 79/86 F</v>
      </c>
      <c r="B57" s="21">
        <v>0</v>
      </c>
      <c r="C57" s="21">
        <v>0</v>
      </c>
      <c r="D57" s="21">
        <v>0</v>
      </c>
      <c r="E57" s="22">
        <v>0</v>
      </c>
      <c r="F57" s="22">
        <f>B57*5+C57*2+D57*3+E57*3</f>
        <v>0</v>
      </c>
      <c r="G57" s="23"/>
      <c r="H57" s="100" t="str">
        <f>+A5</f>
        <v>CD17</v>
      </c>
      <c r="I57" s="21">
        <v>5</v>
      </c>
      <c r="J57" s="21">
        <v>5</v>
      </c>
      <c r="K57" s="21">
        <v>0</v>
      </c>
      <c r="L57" s="22">
        <v>0</v>
      </c>
      <c r="M57" s="22">
        <f>I57*5+J57*2+K57*3+L57*3</f>
        <v>35</v>
      </c>
    </row>
    <row r="58" spans="1:13" s="4" customFormat="1" ht="10.5" customHeight="1" thickBot="1">
      <c r="A58" s="74" t="str">
        <f>+A9</f>
        <v>CD 33 (1)</v>
      </c>
      <c r="B58" s="24">
        <v>5</v>
      </c>
      <c r="C58" s="24">
        <v>3</v>
      </c>
      <c r="D58" s="24">
        <v>0</v>
      </c>
      <c r="E58" s="25">
        <v>0</v>
      </c>
      <c r="F58" s="25">
        <f>B58*5+C58*2+D58*3+E58*3</f>
        <v>31</v>
      </c>
      <c r="G58" s="26"/>
      <c r="H58" s="101" t="str">
        <f>+A5</f>
        <v>CD17</v>
      </c>
      <c r="I58" s="24">
        <v>4</v>
      </c>
      <c r="J58" s="24">
        <v>2</v>
      </c>
      <c r="K58" s="24">
        <v>0</v>
      </c>
      <c r="L58" s="25">
        <v>0</v>
      </c>
      <c r="M58" s="25">
        <f>I58*5+J58*2+K58*3+L58*3</f>
        <v>24</v>
      </c>
    </row>
    <row r="59" s="4" customFormat="1" ht="10.5" customHeight="1"/>
    <row r="60" spans="1:13" s="4" customFormat="1" ht="10.5" customHeight="1">
      <c r="A60" s="12"/>
      <c r="B60" s="12"/>
      <c r="C60" s="12"/>
      <c r="D60" s="12"/>
      <c r="E60" s="12"/>
      <c r="F60" s="12" t="s">
        <v>7</v>
      </c>
      <c r="G60" s="12"/>
      <c r="H60" s="12"/>
      <c r="I60" s="12"/>
      <c r="J60" s="12"/>
      <c r="K60" s="12"/>
      <c r="L60" s="12"/>
      <c r="M60" s="12"/>
    </row>
    <row r="61" s="4" customFormat="1" ht="10.5" customHeight="1" thickBot="1"/>
    <row r="62" spans="1:13" s="4" customFormat="1" ht="10.5" customHeight="1" thickBot="1">
      <c r="A62" s="48">
        <v>45031</v>
      </c>
      <c r="B62" s="49" t="s">
        <v>1</v>
      </c>
      <c r="C62" s="49" t="s">
        <v>2</v>
      </c>
      <c r="D62" s="49" t="s">
        <v>3</v>
      </c>
      <c r="E62" s="50" t="s">
        <v>4</v>
      </c>
      <c r="F62" s="51" t="s">
        <v>5</v>
      </c>
      <c r="G62" s="52"/>
      <c r="H62" s="48">
        <v>45031</v>
      </c>
      <c r="I62" s="49" t="s">
        <v>1</v>
      </c>
      <c r="J62" s="49" t="s">
        <v>2</v>
      </c>
      <c r="K62" s="49" t="s">
        <v>3</v>
      </c>
      <c r="L62" s="50" t="s">
        <v>4</v>
      </c>
      <c r="M62" s="51" t="s">
        <v>5</v>
      </c>
    </row>
    <row r="63" spans="1:13" s="4" customFormat="1" ht="10.5" customHeight="1" thickBot="1">
      <c r="A63" s="62" t="str">
        <f>+A9</f>
        <v>CD 33 (1)</v>
      </c>
      <c r="B63" s="53"/>
      <c r="C63" s="53"/>
      <c r="D63" s="53"/>
      <c r="E63" s="20"/>
      <c r="F63" s="20">
        <f>B63*5+C63*2+D63*3+E63*3</f>
        <v>0</v>
      </c>
      <c r="G63" s="20"/>
      <c r="H63" s="62" t="str">
        <f>+A3</f>
        <v>CD 64 (1)</v>
      </c>
      <c r="I63" s="53"/>
      <c r="J63" s="53"/>
      <c r="K63" s="53"/>
      <c r="L63" s="20"/>
      <c r="M63" s="20">
        <f>I63*5+J63*2+K63*3+L63*3</f>
        <v>0</v>
      </c>
    </row>
    <row r="64" spans="1:13" s="4" customFormat="1" ht="10.5" customHeight="1" thickBot="1">
      <c r="A64" s="63" t="str">
        <f>+A9</f>
        <v>CD 33 (1)</v>
      </c>
      <c r="B64" s="45"/>
      <c r="C64" s="45"/>
      <c r="D64" s="45"/>
      <c r="E64" s="23"/>
      <c r="F64" s="23">
        <f>B64*5+C64*2+D64*3+E64*3</f>
        <v>0</v>
      </c>
      <c r="G64" s="23"/>
      <c r="H64" s="63" t="str">
        <f>+A6</f>
        <v>CD40</v>
      </c>
      <c r="I64" s="45"/>
      <c r="J64" s="45"/>
      <c r="K64" s="45"/>
      <c r="L64" s="23"/>
      <c r="M64" s="23">
        <f>I64*5+J64*2+K64*3+L64*3</f>
        <v>0</v>
      </c>
    </row>
    <row r="65" spans="1:13" s="4" customFormat="1" ht="10.5" customHeight="1" thickBot="1">
      <c r="A65" s="64" t="str">
        <f>+A3</f>
        <v>CD 64 (1)</v>
      </c>
      <c r="B65" s="46"/>
      <c r="C65" s="46"/>
      <c r="D65" s="46"/>
      <c r="E65" s="26"/>
      <c r="F65" s="26">
        <f>B65*5+C65*2+D65*3+E65*3</f>
        <v>0</v>
      </c>
      <c r="G65" s="26"/>
      <c r="H65" s="64" t="str">
        <f>+A6</f>
        <v>CD40</v>
      </c>
      <c r="I65" s="46"/>
      <c r="J65" s="46"/>
      <c r="K65" s="46"/>
      <c r="L65" s="26"/>
      <c r="M65" s="26">
        <f>I65*5+J65*2+K65*3+L65*3</f>
        <v>0</v>
      </c>
    </row>
    <row r="66" spans="1:8" s="4" customFormat="1" ht="10.5" customHeight="1" thickBot="1">
      <c r="A66" s="65"/>
      <c r="B66" s="27"/>
      <c r="C66" s="27"/>
      <c r="D66" s="27"/>
      <c r="E66" s="28"/>
      <c r="F66" s="29"/>
      <c r="G66" s="29"/>
      <c r="H66" s="76"/>
    </row>
    <row r="67" spans="1:13" s="4" customFormat="1" ht="10.5" customHeight="1" thickBot="1">
      <c r="A67" s="66">
        <v>45031</v>
      </c>
      <c r="B67" s="49" t="s">
        <v>1</v>
      </c>
      <c r="C67" s="49" t="s">
        <v>2</v>
      </c>
      <c r="D67" s="49" t="s">
        <v>3</v>
      </c>
      <c r="E67" s="50" t="s">
        <v>4</v>
      </c>
      <c r="F67" s="51" t="s">
        <v>5</v>
      </c>
      <c r="G67" s="52"/>
      <c r="H67" s="66">
        <v>45031</v>
      </c>
      <c r="I67" s="49" t="s">
        <v>1</v>
      </c>
      <c r="J67" s="49" t="s">
        <v>2</v>
      </c>
      <c r="K67" s="49" t="s">
        <v>3</v>
      </c>
      <c r="L67" s="50" t="s">
        <v>4</v>
      </c>
      <c r="M67" s="51" t="s">
        <v>5</v>
      </c>
    </row>
    <row r="68" spans="1:13" s="4" customFormat="1" ht="10.5" customHeight="1" thickBot="1">
      <c r="A68" s="67" t="str">
        <f>+A12</f>
        <v>CD 33 (2)</v>
      </c>
      <c r="B68" s="44"/>
      <c r="C68" s="44"/>
      <c r="D68" s="44"/>
      <c r="E68" s="32"/>
      <c r="F68" s="32">
        <f>B68*5+C68*2+D68*3+E68*3</f>
        <v>0</v>
      </c>
      <c r="G68" s="32"/>
      <c r="H68" s="67" t="str">
        <f>+A4</f>
        <v>CD47</v>
      </c>
      <c r="I68" s="44"/>
      <c r="J68" s="44"/>
      <c r="K68" s="44"/>
      <c r="L68" s="32"/>
      <c r="M68" s="32">
        <f>I68*5+J68*2+K68*3+L68*3</f>
        <v>0</v>
      </c>
    </row>
    <row r="69" spans="1:13" s="4" customFormat="1" ht="10.5" customHeight="1" thickBot="1">
      <c r="A69" s="63" t="str">
        <f>+A12</f>
        <v>CD 33 (2)</v>
      </c>
      <c r="B69" s="45"/>
      <c r="C69" s="45"/>
      <c r="D69" s="45"/>
      <c r="E69" s="23"/>
      <c r="F69" s="23">
        <f>B69*5+C69*2+D69*3+E69*3</f>
        <v>0</v>
      </c>
      <c r="G69" s="23"/>
      <c r="H69" s="63" t="str">
        <f>+A7</f>
        <v>CD24</v>
      </c>
      <c r="I69" s="45"/>
      <c r="J69" s="45"/>
      <c r="K69" s="45"/>
      <c r="L69" s="23"/>
      <c r="M69" s="23">
        <f>I69*5+J69*2+K69*3+L69*3</f>
        <v>0</v>
      </c>
    </row>
    <row r="70" spans="1:13" s="4" customFormat="1" ht="10.5" customHeight="1" thickBot="1">
      <c r="A70" s="64" t="str">
        <f>+A4</f>
        <v>CD47</v>
      </c>
      <c r="B70" s="46"/>
      <c r="C70" s="46"/>
      <c r="D70" s="46"/>
      <c r="E70" s="26"/>
      <c r="F70" s="26">
        <f>B70*5+C70*2+D70*3+E70*3</f>
        <v>0</v>
      </c>
      <c r="G70" s="26"/>
      <c r="H70" s="64" t="str">
        <f>+A7</f>
        <v>CD24</v>
      </c>
      <c r="I70" s="46"/>
      <c r="J70" s="46"/>
      <c r="K70" s="46"/>
      <c r="L70" s="26"/>
      <c r="M70" s="26">
        <f>I70*5+J70*2+K70*3+L70*3</f>
        <v>0</v>
      </c>
    </row>
    <row r="71" spans="1:13" s="4" customFormat="1" ht="10.5" customHeight="1" thickBot="1">
      <c r="A71" s="65"/>
      <c r="B71" s="27"/>
      <c r="C71" s="27"/>
      <c r="D71" s="27"/>
      <c r="E71" s="28"/>
      <c r="F71" s="29"/>
      <c r="G71" s="29"/>
      <c r="H71" s="65"/>
      <c r="I71" s="27"/>
      <c r="J71" s="27"/>
      <c r="K71" s="27"/>
      <c r="L71" s="28"/>
      <c r="M71" s="29"/>
    </row>
    <row r="72" spans="1:13" s="4" customFormat="1" ht="10.5" customHeight="1" thickBot="1">
      <c r="A72" s="66">
        <v>45031</v>
      </c>
      <c r="B72" s="49" t="s">
        <v>1</v>
      </c>
      <c r="C72" s="49" t="s">
        <v>2</v>
      </c>
      <c r="D72" s="49" t="s">
        <v>3</v>
      </c>
      <c r="E72" s="50" t="s">
        <v>4</v>
      </c>
      <c r="F72" s="51" t="s">
        <v>5</v>
      </c>
      <c r="G72" s="54"/>
      <c r="H72" s="66">
        <v>45031</v>
      </c>
      <c r="I72" s="55" t="s">
        <v>1</v>
      </c>
      <c r="J72" s="55" t="s">
        <v>2</v>
      </c>
      <c r="K72" s="55" t="s">
        <v>3</v>
      </c>
      <c r="L72" s="56" t="s">
        <v>4</v>
      </c>
      <c r="M72" s="57" t="s">
        <v>5</v>
      </c>
    </row>
    <row r="73" spans="1:13" s="4" customFormat="1" ht="10.5" customHeight="1" thickBot="1">
      <c r="A73" s="67" t="str">
        <f>+A5</f>
        <v>CD17</v>
      </c>
      <c r="B73" s="44"/>
      <c r="C73" s="44"/>
      <c r="D73" s="44"/>
      <c r="E73" s="32"/>
      <c r="F73" s="26">
        <f>B73*5+C73*2+D73*3+E73*3</f>
        <v>0</v>
      </c>
      <c r="G73" s="32"/>
      <c r="H73" s="67" t="str">
        <f>+A13</f>
        <v>CD 64(2)</v>
      </c>
      <c r="I73" s="44"/>
      <c r="J73" s="44"/>
      <c r="K73" s="44"/>
      <c r="L73" s="32"/>
      <c r="M73" s="32">
        <f>I73*5+J73*2+K73*3+L73*3</f>
        <v>0</v>
      </c>
    </row>
    <row r="74" spans="1:13" s="4" customFormat="1" ht="10.5" customHeight="1" thickBot="1">
      <c r="A74" s="63" t="str">
        <f>+A5</f>
        <v>CD17</v>
      </c>
      <c r="B74" s="45"/>
      <c r="C74" s="45"/>
      <c r="D74" s="45"/>
      <c r="E74" s="23"/>
      <c r="F74" s="26">
        <f>B74*5+C74*2+D74*3+E74*3</f>
        <v>0</v>
      </c>
      <c r="G74" s="23"/>
      <c r="H74" s="63" t="str">
        <f>+A10</f>
        <v>CD19</v>
      </c>
      <c r="I74" s="45"/>
      <c r="J74" s="45"/>
      <c r="K74" s="45"/>
      <c r="L74" s="23"/>
      <c r="M74" s="23">
        <f>I74*5+J74*2+K74*3+L74*3</f>
        <v>0</v>
      </c>
    </row>
    <row r="75" spans="1:13" s="4" customFormat="1" ht="10.5" customHeight="1" thickBot="1">
      <c r="A75" s="64" t="str">
        <f>+A13</f>
        <v>CD 64(2)</v>
      </c>
      <c r="B75" s="46"/>
      <c r="C75" s="46"/>
      <c r="D75" s="46"/>
      <c r="E75" s="26"/>
      <c r="F75" s="26">
        <f>B75*5+C75*2+D75*3+E75*3</f>
        <v>0</v>
      </c>
      <c r="G75" s="26"/>
      <c r="H75" s="64" t="str">
        <f>+A10</f>
        <v>CD19</v>
      </c>
      <c r="I75" s="46"/>
      <c r="J75" s="46"/>
      <c r="K75" s="46"/>
      <c r="L75" s="26"/>
      <c r="M75" s="26">
        <f>I75*5+J75*2+K75*3+L75*3</f>
        <v>0</v>
      </c>
    </row>
    <row r="76" spans="1:8" s="4" customFormat="1" ht="10.5" customHeight="1" thickBot="1">
      <c r="A76" s="68"/>
      <c r="H76" s="70"/>
    </row>
    <row r="77" spans="1:13" s="4" customFormat="1" ht="10.5" customHeight="1" thickBot="1">
      <c r="A77" s="66">
        <v>45031</v>
      </c>
      <c r="B77" s="49" t="s">
        <v>1</v>
      </c>
      <c r="C77" s="49" t="s">
        <v>2</v>
      </c>
      <c r="D77" s="49" t="s">
        <v>3</v>
      </c>
      <c r="E77" s="50" t="s">
        <v>4</v>
      </c>
      <c r="F77" s="51" t="s">
        <v>5</v>
      </c>
      <c r="G77" s="54"/>
      <c r="H77" s="66">
        <v>45031</v>
      </c>
      <c r="I77" s="55" t="s">
        <v>1</v>
      </c>
      <c r="J77" s="55" t="s">
        <v>2</v>
      </c>
      <c r="K77" s="55" t="s">
        <v>3</v>
      </c>
      <c r="L77" s="56" t="s">
        <v>4</v>
      </c>
      <c r="M77" s="57" t="s">
        <v>5</v>
      </c>
    </row>
    <row r="78" spans="1:13" s="4" customFormat="1" ht="10.5" customHeight="1" thickBot="1">
      <c r="A78" s="67" t="str">
        <f>+A8</f>
        <v>CD16</v>
      </c>
      <c r="B78" s="44"/>
      <c r="C78" s="44"/>
      <c r="D78" s="44"/>
      <c r="E78" s="32"/>
      <c r="F78" s="26">
        <f>B78*5+C78*2+D78*3+E78*3</f>
        <v>0</v>
      </c>
      <c r="G78" s="32"/>
      <c r="H78" s="67" t="str">
        <f>+A11</f>
        <v>CD87/19</v>
      </c>
      <c r="I78" s="44"/>
      <c r="J78" s="44"/>
      <c r="K78" s="44"/>
      <c r="L78" s="32"/>
      <c r="M78" s="32">
        <f>I78*5+J78*2+K78*3+L78*3</f>
        <v>0</v>
      </c>
    </row>
    <row r="79" spans="1:13" s="4" customFormat="1" ht="10.5" customHeight="1" thickBot="1">
      <c r="A79" s="63" t="str">
        <f>+A8</f>
        <v>CD16</v>
      </c>
      <c r="B79" s="45"/>
      <c r="C79" s="45"/>
      <c r="D79" s="45"/>
      <c r="E79" s="23"/>
      <c r="F79" s="26">
        <f>B79*5+C79*2+D79*3+E79*3</f>
        <v>0</v>
      </c>
      <c r="G79" s="23"/>
      <c r="H79" s="82" t="str">
        <f>+A14</f>
        <v>CD 79/86 F</v>
      </c>
      <c r="I79" s="45"/>
      <c r="J79" s="45"/>
      <c r="K79" s="45"/>
      <c r="L79" s="23"/>
      <c r="M79" s="23">
        <f>I79*5+J79*2+K79*3+L79*3</f>
        <v>0</v>
      </c>
    </row>
    <row r="80" spans="1:13" s="4" customFormat="1" ht="10.5" customHeight="1" thickBot="1">
      <c r="A80" s="64" t="str">
        <f>+A11</f>
        <v>CD87/19</v>
      </c>
      <c r="B80" s="46"/>
      <c r="C80" s="46"/>
      <c r="D80" s="46"/>
      <c r="E80" s="26"/>
      <c r="F80" s="26">
        <f>B80*5+C80*2+D80*3+E80*3</f>
        <v>0</v>
      </c>
      <c r="G80" s="26"/>
      <c r="H80" s="83" t="str">
        <f>+A14</f>
        <v>CD 79/86 F</v>
      </c>
      <c r="I80" s="46"/>
      <c r="J80" s="46"/>
      <c r="K80" s="46"/>
      <c r="L80" s="26"/>
      <c r="M80" s="26">
        <f>I80*5+J80*2+K80*3+L80*3</f>
        <v>0</v>
      </c>
    </row>
    <row r="81" s="4" customFormat="1" ht="10.5" customHeight="1" thickBot="1">
      <c r="A81" s="61"/>
    </row>
    <row r="82" ht="17.25" thickBot="1" thickTop="1">
      <c r="A82" s="80" t="s">
        <v>29</v>
      </c>
    </row>
    <row r="83" spans="2:12" ht="16.5" thickBot="1" thickTop="1">
      <c r="B83" s="59" t="s">
        <v>8</v>
      </c>
      <c r="C83" s="59" t="s">
        <v>9</v>
      </c>
      <c r="D83" s="59" t="s">
        <v>23</v>
      </c>
      <c r="E83" s="59" t="s">
        <v>10</v>
      </c>
      <c r="F83" s="59" t="s">
        <v>11</v>
      </c>
      <c r="G83" s="60"/>
      <c r="H83" s="59" t="s">
        <v>28</v>
      </c>
      <c r="I83" s="59" t="s">
        <v>24</v>
      </c>
      <c r="J83" s="59" t="s">
        <v>25</v>
      </c>
      <c r="K83" s="59" t="s">
        <v>26</v>
      </c>
      <c r="L83" s="59" t="s">
        <v>27</v>
      </c>
    </row>
    <row r="84" spans="1:12" ht="17.25" thickBot="1" thickTop="1">
      <c r="A84" s="79">
        <v>1</v>
      </c>
      <c r="B84" s="78" t="s">
        <v>12</v>
      </c>
      <c r="C84" s="58">
        <v>4</v>
      </c>
      <c r="D84" s="58">
        <v>4</v>
      </c>
      <c r="E84" s="58">
        <v>0</v>
      </c>
      <c r="F84" s="58">
        <v>0</v>
      </c>
      <c r="G84" s="58"/>
      <c r="H84" s="86">
        <f>D84*3+E84*2+F84*1</f>
        <v>12</v>
      </c>
      <c r="I84" s="58">
        <v>0</v>
      </c>
      <c r="J84" s="58">
        <v>0</v>
      </c>
      <c r="K84" s="58">
        <v>8</v>
      </c>
      <c r="L84" s="58">
        <v>3</v>
      </c>
    </row>
    <row r="85" spans="1:12" ht="17.25" thickBot="1" thickTop="1">
      <c r="A85" s="79">
        <v>2</v>
      </c>
      <c r="B85" s="78" t="s">
        <v>15</v>
      </c>
      <c r="C85" s="58">
        <v>4</v>
      </c>
      <c r="D85" s="58">
        <v>4</v>
      </c>
      <c r="E85" s="58">
        <v>0</v>
      </c>
      <c r="F85" s="58">
        <v>0</v>
      </c>
      <c r="G85" s="58"/>
      <c r="H85" s="86">
        <f>D85*3+E85*2+F85*1</f>
        <v>12</v>
      </c>
      <c r="I85" s="58">
        <v>0</v>
      </c>
      <c r="J85" s="58">
        <v>0</v>
      </c>
      <c r="K85" s="58">
        <v>22</v>
      </c>
      <c r="L85" s="58">
        <v>4</v>
      </c>
    </row>
    <row r="86" spans="1:12" ht="17.25" thickBot="1" thickTop="1">
      <c r="A86" s="79">
        <v>3</v>
      </c>
      <c r="B86" s="78" t="s">
        <v>18</v>
      </c>
      <c r="C86" s="58">
        <v>4</v>
      </c>
      <c r="D86" s="58">
        <v>4</v>
      </c>
      <c r="E86" s="58">
        <v>0</v>
      </c>
      <c r="F86" s="58">
        <v>0</v>
      </c>
      <c r="G86" s="58"/>
      <c r="H86" s="86">
        <f>D86*3+E86*2+F86*1</f>
        <v>12</v>
      </c>
      <c r="I86" s="58">
        <v>0</v>
      </c>
      <c r="J86" s="58">
        <v>0</v>
      </c>
      <c r="K86" s="58">
        <v>24</v>
      </c>
      <c r="L86" s="58">
        <v>12</v>
      </c>
    </row>
    <row r="87" spans="1:12" ht="17.25" thickBot="1" thickTop="1">
      <c r="A87" s="79">
        <v>4</v>
      </c>
      <c r="B87" s="78" t="s">
        <v>20</v>
      </c>
      <c r="C87" s="58">
        <v>4</v>
      </c>
      <c r="D87" s="58">
        <v>3</v>
      </c>
      <c r="E87" s="58">
        <v>0</v>
      </c>
      <c r="F87" s="58">
        <v>1</v>
      </c>
      <c r="G87" s="58"/>
      <c r="H87" s="86">
        <f>D87*3+E87*2+F87*1</f>
        <v>10</v>
      </c>
      <c r="I87" s="58">
        <v>0</v>
      </c>
      <c r="J87" s="58">
        <v>0</v>
      </c>
      <c r="K87" s="58">
        <v>17</v>
      </c>
      <c r="L87" s="58">
        <v>2</v>
      </c>
    </row>
    <row r="88" spans="1:12" ht="17.25" thickBot="1" thickTop="1">
      <c r="A88" s="79">
        <v>5</v>
      </c>
      <c r="B88" s="78" t="s">
        <v>19</v>
      </c>
      <c r="C88" s="58">
        <v>4</v>
      </c>
      <c r="D88" s="58">
        <v>3</v>
      </c>
      <c r="E88" s="58">
        <v>0</v>
      </c>
      <c r="F88" s="58">
        <v>1</v>
      </c>
      <c r="G88" s="58"/>
      <c r="H88" s="86">
        <f>D88*3+E88*2+F88*1</f>
        <v>10</v>
      </c>
      <c r="I88" s="58">
        <v>1</v>
      </c>
      <c r="J88" s="58">
        <v>0</v>
      </c>
      <c r="K88" s="58">
        <v>18</v>
      </c>
      <c r="L88" s="58">
        <v>10</v>
      </c>
    </row>
    <row r="89" spans="1:12" ht="17.25" thickBot="1" thickTop="1">
      <c r="A89" s="79">
        <v>6</v>
      </c>
      <c r="B89" s="78" t="s">
        <v>13</v>
      </c>
      <c r="C89" s="58">
        <v>4</v>
      </c>
      <c r="D89" s="58">
        <v>2</v>
      </c>
      <c r="E89" s="58">
        <v>0</v>
      </c>
      <c r="F89" s="58">
        <v>2</v>
      </c>
      <c r="G89" s="58"/>
      <c r="H89" s="86">
        <f>D89*3+E89*2+F89*1</f>
        <v>8</v>
      </c>
      <c r="I89" s="58">
        <v>0</v>
      </c>
      <c r="J89" s="58">
        <v>0</v>
      </c>
      <c r="K89" s="58">
        <v>17</v>
      </c>
      <c r="L89" s="58">
        <v>3</v>
      </c>
    </row>
    <row r="90" spans="1:12" ht="17.25" thickBot="1" thickTop="1">
      <c r="A90" s="79">
        <v>7</v>
      </c>
      <c r="B90" s="78" t="s">
        <v>16</v>
      </c>
      <c r="C90" s="58">
        <v>4</v>
      </c>
      <c r="D90" s="58">
        <v>2</v>
      </c>
      <c r="E90" s="58">
        <v>0</v>
      </c>
      <c r="F90" s="58">
        <v>2</v>
      </c>
      <c r="G90" s="58"/>
      <c r="H90" s="86">
        <f>D90*3+E90*2+F90*1</f>
        <v>8</v>
      </c>
      <c r="I90" s="58">
        <v>0</v>
      </c>
      <c r="J90" s="58">
        <v>0</v>
      </c>
      <c r="K90" s="58">
        <v>8</v>
      </c>
      <c r="L90" s="58">
        <v>8</v>
      </c>
    </row>
    <row r="91" spans="1:12" ht="17.25" thickBot="1" thickTop="1">
      <c r="A91" s="79">
        <v>8</v>
      </c>
      <c r="B91" s="78" t="s">
        <v>21</v>
      </c>
      <c r="C91" s="58">
        <v>4</v>
      </c>
      <c r="D91" s="58">
        <v>1</v>
      </c>
      <c r="E91" s="58">
        <v>0</v>
      </c>
      <c r="F91" s="58">
        <v>3</v>
      </c>
      <c r="G91" s="58"/>
      <c r="H91" s="86">
        <f>D91*3+E91*2+F91*1</f>
        <v>6</v>
      </c>
      <c r="I91" s="58">
        <v>0</v>
      </c>
      <c r="J91" s="58">
        <v>0</v>
      </c>
      <c r="K91" s="58">
        <v>8</v>
      </c>
      <c r="L91" s="58">
        <v>15</v>
      </c>
    </row>
    <row r="92" spans="1:12" ht="17.25" thickBot="1" thickTop="1">
      <c r="A92" s="79">
        <v>9</v>
      </c>
      <c r="B92" s="78" t="s">
        <v>14</v>
      </c>
      <c r="C92" s="58">
        <v>4</v>
      </c>
      <c r="D92" s="58">
        <v>1</v>
      </c>
      <c r="E92" s="58">
        <v>0</v>
      </c>
      <c r="F92" s="58">
        <v>3</v>
      </c>
      <c r="G92" s="58"/>
      <c r="H92" s="86">
        <f>D92*3+E92*2+F92*1</f>
        <v>6</v>
      </c>
      <c r="I92" s="58">
        <v>0</v>
      </c>
      <c r="J92" s="58">
        <v>0</v>
      </c>
      <c r="K92" s="58">
        <v>11</v>
      </c>
      <c r="L92" s="58">
        <v>15</v>
      </c>
    </row>
    <row r="93" spans="1:12" ht="17.25" thickBot="1" thickTop="1">
      <c r="A93" s="79">
        <v>10</v>
      </c>
      <c r="B93" s="78" t="s">
        <v>17</v>
      </c>
      <c r="C93" s="58">
        <v>4</v>
      </c>
      <c r="D93" s="58">
        <v>0</v>
      </c>
      <c r="E93" s="58">
        <v>0</v>
      </c>
      <c r="F93" s="58">
        <v>4</v>
      </c>
      <c r="G93" s="58"/>
      <c r="H93" s="86">
        <f>D93*3+E93*2+F93*1</f>
        <v>4</v>
      </c>
      <c r="I93" s="58">
        <v>0</v>
      </c>
      <c r="J93" s="58">
        <v>0</v>
      </c>
      <c r="K93" s="58">
        <v>5</v>
      </c>
      <c r="L93" s="58">
        <v>25</v>
      </c>
    </row>
    <row r="94" spans="1:12" ht="17.25" thickBot="1" thickTop="1">
      <c r="A94" s="79">
        <v>11</v>
      </c>
      <c r="B94" s="78" t="s">
        <v>33</v>
      </c>
      <c r="C94" s="58">
        <v>4</v>
      </c>
      <c r="D94" s="58">
        <v>0</v>
      </c>
      <c r="E94" s="58">
        <v>0</v>
      </c>
      <c r="F94" s="58">
        <v>4</v>
      </c>
      <c r="G94" s="58"/>
      <c r="H94" s="86">
        <f>D94*3+E94*2+F94*1</f>
        <v>4</v>
      </c>
      <c r="I94" s="58">
        <v>0</v>
      </c>
      <c r="J94" s="58">
        <v>0</v>
      </c>
      <c r="K94" s="58">
        <v>4</v>
      </c>
      <c r="L94" s="58">
        <v>13</v>
      </c>
    </row>
    <row r="95" spans="1:12" ht="17.25" thickBot="1" thickTop="1">
      <c r="A95" s="79">
        <v>12</v>
      </c>
      <c r="B95" s="78" t="s">
        <v>22</v>
      </c>
      <c r="C95" s="58">
        <v>0</v>
      </c>
      <c r="D95" s="58">
        <v>0</v>
      </c>
      <c r="E95" s="58">
        <v>0</v>
      </c>
      <c r="F95" s="58">
        <v>0</v>
      </c>
      <c r="G95" s="58"/>
      <c r="H95" s="86">
        <f>D95*3+E95*2+F95*1</f>
        <v>0</v>
      </c>
      <c r="I95" s="58">
        <v>0</v>
      </c>
      <c r="J95" s="58">
        <v>0</v>
      </c>
      <c r="K95" s="58">
        <v>0</v>
      </c>
      <c r="L95" s="58">
        <v>10</v>
      </c>
    </row>
    <row r="96" ht="15.75" thickTop="1"/>
    <row r="98" ht="15">
      <c r="A98" s="77"/>
    </row>
    <row r="99" ht="15">
      <c r="A99" s="77"/>
    </row>
    <row r="103" spans="8:9" ht="15">
      <c r="H103">
        <v>2</v>
      </c>
      <c r="I103">
        <v>1</v>
      </c>
    </row>
  </sheetData>
  <sheetProtection/>
  <mergeCells count="1">
    <mergeCell ref="A1:M1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2023-02-03T16:14:34Z</dcterms:created>
  <dcterms:modified xsi:type="dcterms:W3CDTF">2023-02-20T17:56:32Z</dcterms:modified>
  <cp:category/>
  <cp:version/>
  <cp:contentType/>
  <cp:contentStatus/>
</cp:coreProperties>
</file>